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G67" i="1" l="1"/>
  <c r="D67" i="1"/>
  <c r="G65" i="1"/>
  <c r="D65" i="1"/>
  <c r="D7" i="1"/>
  <c r="D12" i="1" s="1"/>
  <c r="G58" i="1"/>
  <c r="G62" i="1" s="1"/>
  <c r="D58" i="1"/>
  <c r="D62" i="1" s="1"/>
  <c r="D55" i="1"/>
  <c r="D20" i="1"/>
  <c r="G49" i="1"/>
  <c r="G55" i="1" s="1"/>
  <c r="D49" i="1"/>
  <c r="G42" i="1"/>
  <c r="D42" i="1"/>
  <c r="G38" i="1"/>
  <c r="D38" i="1"/>
  <c r="G34" i="1"/>
  <c r="D34" i="1"/>
  <c r="G28" i="1"/>
  <c r="D28" i="1"/>
  <c r="G24" i="1"/>
  <c r="D24" i="1"/>
  <c r="G20" i="1"/>
  <c r="G7" i="1"/>
  <c r="G12" i="1" s="1"/>
  <c r="D46" i="1" l="1"/>
  <c r="G46" i="1"/>
</calcChain>
</file>

<file path=xl/sharedStrings.xml><?xml version="1.0" encoding="utf-8"?>
<sst xmlns="http://schemas.openxmlformats.org/spreadsheetml/2006/main" count="94" uniqueCount="36">
  <si>
    <t>Credner Gletscher</t>
  </si>
  <si>
    <t>Drygalski Gletscher</t>
  </si>
  <si>
    <t>Penck-Gletscher</t>
  </si>
  <si>
    <t>m²</t>
  </si>
  <si>
    <t>m</t>
  </si>
  <si>
    <t>Westliche Eisfelder</t>
  </si>
  <si>
    <t>Nördliche Eisfelder</t>
  </si>
  <si>
    <t>Summe Nördliche Eisfelder</t>
  </si>
  <si>
    <t>Uhlig Gletscher</t>
  </si>
  <si>
    <t>Pfeil Gletscher</t>
  </si>
  <si>
    <t>Barranco Gletscher</t>
  </si>
  <si>
    <t>Summe Westliche Eisfelder</t>
  </si>
  <si>
    <t>Südliche Eisfelder</t>
  </si>
  <si>
    <t>Diamond Gletscher</t>
  </si>
  <si>
    <t>Baletto Gletscher</t>
  </si>
  <si>
    <t>Heim Gletscher</t>
  </si>
  <si>
    <t>Teil 1</t>
  </si>
  <si>
    <t>Teil 2</t>
  </si>
  <si>
    <t>Teil 3</t>
  </si>
  <si>
    <t>Teil 4</t>
  </si>
  <si>
    <t>Teil 5</t>
  </si>
  <si>
    <t>Kersten Gletscher</t>
  </si>
  <si>
    <t>Teil 3 - Loch</t>
  </si>
  <si>
    <t>Decken Gletscher</t>
  </si>
  <si>
    <t>Rebmann Gletscher</t>
  </si>
  <si>
    <t>Summe Südliche Eisfelder</t>
  </si>
  <si>
    <t>Nord-Östliche Eisfelder</t>
  </si>
  <si>
    <t>Stufen Gletscher</t>
  </si>
  <si>
    <t>Teil 4 + 5 + 6</t>
  </si>
  <si>
    <t>Kaldera Eisfelder</t>
  </si>
  <si>
    <t>Furtwängler Gletscher</t>
  </si>
  <si>
    <t>Summe Kaldera Eisfelder</t>
  </si>
  <si>
    <t>Summe Eisfelder Kilimanjaro</t>
  </si>
  <si>
    <t>m²/m</t>
  </si>
  <si>
    <t>km²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</si>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</sst>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left" indent="1"/>
    </xf>
    <xf numFmtId="4" fontId="0" fillId="0" borderId="0" xfId="0" applyNumberForma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 indent="1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3"/>
    </xf>
    <xf numFmtId="164" fontId="1" fillId="0" borderId="0" xfId="0" applyNumberFormat="1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67"/>
  <sheetViews>
    <sheetView tabSelected="1" workbookViewId="0">
      <selection activeCell="H77" sqref="H77"/>
    </sheetView>
  </sheetViews>
  <sheetFormatPr baseColWidth="10" defaultColWidth="9.140625" defaultRowHeight="15" x14ac:dyDescent="0.25"/>
  <cols>
    <col min="2" max="2" width="31.85546875" customWidth="1"/>
    <col min="3" max="3" width="18" style="7" customWidth="1"/>
    <col min="4" max="4" width="18.42578125" style="7" customWidth="1"/>
    <col min="6" max="6" width="14.140625" style="3" customWidth="1"/>
    <col min="7" max="7" width="16.140625" style="7" customWidth="1"/>
  </cols>
  <sheetData>
    <row r="4" spans="2:8" x14ac:dyDescent="0.25">
      <c r="B4" s="1" t="s">
        <v>6</v>
      </c>
      <c r="C4" s="5"/>
    </row>
    <row r="5" spans="2:8" x14ac:dyDescent="0.25">
      <c r="B5" s="2" t="s">
        <v>0</v>
      </c>
      <c r="C5" s="6"/>
      <c r="D5" s="7">
        <v>259223.01</v>
      </c>
      <c r="E5" t="s">
        <v>3</v>
      </c>
      <c r="G5" s="7">
        <v>3220</v>
      </c>
      <c r="H5" t="s">
        <v>4</v>
      </c>
    </row>
    <row r="6" spans="2:8" x14ac:dyDescent="0.25">
      <c r="B6" s="2" t="s">
        <v>1</v>
      </c>
      <c r="C6" s="6"/>
      <c r="D6" s="7">
        <v>484085.63</v>
      </c>
      <c r="E6" t="s">
        <v>3</v>
      </c>
      <c r="G6" s="7">
        <v>5610</v>
      </c>
      <c r="H6" t="s">
        <v>4</v>
      </c>
    </row>
    <row r="7" spans="2:8" x14ac:dyDescent="0.25">
      <c r="B7" s="2" t="s">
        <v>2</v>
      </c>
      <c r="D7" s="7">
        <f>SUM(C8:C10)</f>
        <v>28527.83</v>
      </c>
      <c r="E7" t="s">
        <v>3</v>
      </c>
      <c r="G7" s="7">
        <f>SUM(F8:F10)</f>
        <v>1509</v>
      </c>
      <c r="H7" t="s">
        <v>4</v>
      </c>
    </row>
    <row r="8" spans="2:8" x14ac:dyDescent="0.25">
      <c r="B8" s="9" t="s">
        <v>16</v>
      </c>
      <c r="C8" s="7">
        <v>20088.740000000002</v>
      </c>
      <c r="F8" s="3">
        <v>691</v>
      </c>
    </row>
    <row r="9" spans="2:8" x14ac:dyDescent="0.25">
      <c r="B9" s="9" t="s">
        <v>17</v>
      </c>
      <c r="C9" s="7">
        <v>2056.1</v>
      </c>
      <c r="F9" s="3">
        <v>278</v>
      </c>
    </row>
    <row r="10" spans="2:8" x14ac:dyDescent="0.25">
      <c r="B10" s="9" t="s">
        <v>18</v>
      </c>
      <c r="C10" s="7">
        <v>6382.99</v>
      </c>
      <c r="F10" s="3">
        <v>540</v>
      </c>
    </row>
    <row r="12" spans="2:8" s="1" customFormat="1" x14ac:dyDescent="0.25">
      <c r="B12" s="8" t="s">
        <v>7</v>
      </c>
      <c r="C12" s="5"/>
      <c r="D12" s="5">
        <f>SUM(D5:D11)</f>
        <v>771836.47</v>
      </c>
      <c r="E12" s="1" t="s">
        <v>3</v>
      </c>
      <c r="F12" s="4"/>
      <c r="G12" s="5">
        <f>SUM(G5:G11)</f>
        <v>10339</v>
      </c>
      <c r="H12" s="1" t="s">
        <v>4</v>
      </c>
    </row>
    <row r="15" spans="2:8" x14ac:dyDescent="0.25">
      <c r="B15" s="1" t="s">
        <v>5</v>
      </c>
    </row>
    <row r="16" spans="2:8" x14ac:dyDescent="0.25">
      <c r="B16" s="2" t="s">
        <v>8</v>
      </c>
      <c r="D16" s="7">
        <v>4020.51</v>
      </c>
      <c r="E16" t="s">
        <v>3</v>
      </c>
      <c r="G16" s="7">
        <v>389</v>
      </c>
      <c r="H16" t="s">
        <v>4</v>
      </c>
    </row>
    <row r="17" spans="2:8" x14ac:dyDescent="0.25">
      <c r="B17" s="2" t="s">
        <v>9</v>
      </c>
      <c r="D17" s="7">
        <v>25490.97</v>
      </c>
      <c r="E17" t="s">
        <v>3</v>
      </c>
      <c r="G17" s="7">
        <v>928</v>
      </c>
      <c r="H17" t="s">
        <v>4</v>
      </c>
    </row>
    <row r="18" spans="2:8" x14ac:dyDescent="0.25">
      <c r="B18" s="2" t="s">
        <v>10</v>
      </c>
      <c r="D18" s="7">
        <v>30786.5</v>
      </c>
      <c r="E18" t="s">
        <v>3</v>
      </c>
      <c r="G18" s="7">
        <v>1610</v>
      </c>
      <c r="H18" t="s">
        <v>4</v>
      </c>
    </row>
    <row r="20" spans="2:8" s="1" customFormat="1" x14ac:dyDescent="0.25">
      <c r="B20" s="8" t="s">
        <v>11</v>
      </c>
      <c r="C20" s="5"/>
      <c r="D20" s="5">
        <f>SUM(D16:D19)</f>
        <v>60297.98</v>
      </c>
      <c r="E20" s="1" t="s">
        <v>3</v>
      </c>
      <c r="F20" s="4"/>
      <c r="G20" s="5">
        <f>SUM(G16:G19)</f>
        <v>2927</v>
      </c>
      <c r="H20" s="1" t="s">
        <v>4</v>
      </c>
    </row>
    <row r="23" spans="2:8" x14ac:dyDescent="0.25">
      <c r="B23" s="1" t="s">
        <v>12</v>
      </c>
    </row>
    <row r="24" spans="2:8" x14ac:dyDescent="0.25">
      <c r="B24" s="2" t="s">
        <v>13</v>
      </c>
      <c r="D24" s="7">
        <f>SUM(C25:C26)</f>
        <v>76099.840000000011</v>
      </c>
      <c r="E24" t="s">
        <v>3</v>
      </c>
      <c r="G24" s="7">
        <f>SUM(F25:F26)</f>
        <v>2656</v>
      </c>
      <c r="H24" t="s">
        <v>4</v>
      </c>
    </row>
    <row r="25" spans="2:8" x14ac:dyDescent="0.25">
      <c r="B25" s="9" t="s">
        <v>16</v>
      </c>
      <c r="C25" s="7">
        <v>70598.63</v>
      </c>
      <c r="F25" s="3">
        <v>1960</v>
      </c>
    </row>
    <row r="26" spans="2:8" x14ac:dyDescent="0.25">
      <c r="B26" s="9" t="s">
        <v>17</v>
      </c>
      <c r="C26" s="7">
        <v>5501.21</v>
      </c>
      <c r="F26" s="3">
        <v>696</v>
      </c>
    </row>
    <row r="27" spans="2:8" x14ac:dyDescent="0.25">
      <c r="B27" s="2" t="s">
        <v>14</v>
      </c>
      <c r="D27" s="7">
        <v>92903.44</v>
      </c>
      <c r="E27" t="s">
        <v>3</v>
      </c>
      <c r="G27" s="7">
        <v>2320</v>
      </c>
      <c r="H27" t="s">
        <v>4</v>
      </c>
    </row>
    <row r="28" spans="2:8" x14ac:dyDescent="0.25">
      <c r="B28" s="2" t="s">
        <v>15</v>
      </c>
      <c r="D28" s="7">
        <f>SUM(C29:C33)</f>
        <v>36780.57</v>
      </c>
      <c r="E28" t="s">
        <v>3</v>
      </c>
      <c r="G28" s="7">
        <f>SUM(F29:F33)</f>
        <v>3164</v>
      </c>
      <c r="H28" t="s">
        <v>4</v>
      </c>
    </row>
    <row r="29" spans="2:8" x14ac:dyDescent="0.25">
      <c r="B29" s="9" t="s">
        <v>16</v>
      </c>
      <c r="C29" s="7">
        <v>5561.03</v>
      </c>
      <c r="F29" s="3">
        <v>589</v>
      </c>
    </row>
    <row r="30" spans="2:8" x14ac:dyDescent="0.25">
      <c r="B30" s="9" t="s">
        <v>17</v>
      </c>
      <c r="C30" s="7">
        <v>3953.95</v>
      </c>
      <c r="F30" s="3">
        <v>695</v>
      </c>
    </row>
    <row r="31" spans="2:8" x14ac:dyDescent="0.25">
      <c r="B31" s="9" t="s">
        <v>18</v>
      </c>
      <c r="C31" s="7">
        <v>14513.98</v>
      </c>
      <c r="F31" s="3">
        <v>877</v>
      </c>
    </row>
    <row r="32" spans="2:8" x14ac:dyDescent="0.25">
      <c r="B32" s="9" t="s">
        <v>19</v>
      </c>
      <c r="C32" s="7">
        <v>8449.14</v>
      </c>
      <c r="F32" s="3">
        <v>476</v>
      </c>
    </row>
    <row r="33" spans="2:8" x14ac:dyDescent="0.25">
      <c r="B33" s="9" t="s">
        <v>20</v>
      </c>
      <c r="C33" s="7">
        <v>4302.47</v>
      </c>
      <c r="F33" s="3">
        <v>527</v>
      </c>
    </row>
    <row r="34" spans="2:8" x14ac:dyDescent="0.25">
      <c r="B34" s="2" t="s">
        <v>21</v>
      </c>
      <c r="D34" s="7">
        <f>SUM(C35:C37)</f>
        <v>173352.25</v>
      </c>
      <c r="E34" t="s">
        <v>3</v>
      </c>
      <c r="G34" s="7">
        <f>SUM(F35:F37)</f>
        <v>5294</v>
      </c>
      <c r="H34" t="s">
        <v>4</v>
      </c>
    </row>
    <row r="35" spans="2:8" x14ac:dyDescent="0.25">
      <c r="B35" s="9" t="s">
        <v>16</v>
      </c>
      <c r="C35" s="7">
        <v>17816.07</v>
      </c>
      <c r="F35" s="3">
        <v>606</v>
      </c>
    </row>
    <row r="36" spans="2:8" x14ac:dyDescent="0.25">
      <c r="B36" s="9" t="s">
        <v>17</v>
      </c>
      <c r="C36" s="7">
        <v>161397.79999999999</v>
      </c>
      <c r="F36" s="3">
        <v>4140</v>
      </c>
    </row>
    <row r="37" spans="2:8" x14ac:dyDescent="0.25">
      <c r="B37" s="9" t="s">
        <v>22</v>
      </c>
      <c r="C37" s="7">
        <v>-5861.62</v>
      </c>
      <c r="F37" s="3">
        <v>548</v>
      </c>
    </row>
    <row r="38" spans="2:8" x14ac:dyDescent="0.25">
      <c r="B38" s="2" t="s">
        <v>23</v>
      </c>
      <c r="D38" s="7">
        <f>SUM(C39:C41)</f>
        <v>152281.28</v>
      </c>
      <c r="E38" t="s">
        <v>3</v>
      </c>
      <c r="G38" s="7">
        <f>SUM(F39:F41)</f>
        <v>5660</v>
      </c>
      <c r="H38" t="s">
        <v>4</v>
      </c>
    </row>
    <row r="39" spans="2:8" x14ac:dyDescent="0.25">
      <c r="B39" s="9" t="s">
        <v>16</v>
      </c>
      <c r="C39" s="7">
        <v>82361.279999999999</v>
      </c>
      <c r="F39" s="3">
        <v>2780</v>
      </c>
    </row>
    <row r="40" spans="2:8" x14ac:dyDescent="0.25">
      <c r="B40" s="9" t="s">
        <v>17</v>
      </c>
      <c r="C40" s="7">
        <v>52362.63</v>
      </c>
      <c r="F40" s="3">
        <v>1820</v>
      </c>
    </row>
    <row r="41" spans="2:8" x14ac:dyDescent="0.25">
      <c r="B41" s="9" t="s">
        <v>18</v>
      </c>
      <c r="C41" s="7">
        <v>17557.37</v>
      </c>
      <c r="F41" s="3">
        <v>1060</v>
      </c>
    </row>
    <row r="42" spans="2:8" x14ac:dyDescent="0.25">
      <c r="B42" s="2" t="s">
        <v>24</v>
      </c>
      <c r="D42" s="7">
        <f>SUM(C43:C44)</f>
        <v>38921.440000000002</v>
      </c>
      <c r="E42" t="s">
        <v>3</v>
      </c>
      <c r="G42" s="7">
        <f>SUM(F43:F44)</f>
        <v>1356</v>
      </c>
      <c r="H42" t="s">
        <v>4</v>
      </c>
    </row>
    <row r="43" spans="2:8" x14ac:dyDescent="0.25">
      <c r="B43" s="9" t="s">
        <v>16</v>
      </c>
      <c r="C43" s="7">
        <v>31191.05</v>
      </c>
      <c r="F43" s="3">
        <v>957</v>
      </c>
    </row>
    <row r="44" spans="2:8" x14ac:dyDescent="0.25">
      <c r="B44" s="9" t="s">
        <v>17</v>
      </c>
      <c r="C44" s="7">
        <v>7730.39</v>
      </c>
      <c r="F44" s="3">
        <v>399</v>
      </c>
    </row>
    <row r="46" spans="2:8" s="1" customFormat="1" x14ac:dyDescent="0.25">
      <c r="B46" s="8" t="s">
        <v>25</v>
      </c>
      <c r="C46" s="5"/>
      <c r="D46" s="5">
        <f>SUM(D24:D45)</f>
        <v>570338.82000000007</v>
      </c>
      <c r="E46" s="1" t="s">
        <v>3</v>
      </c>
      <c r="F46" s="4"/>
      <c r="G46" s="5">
        <f>SUM(G24:G45)</f>
        <v>20450</v>
      </c>
      <c r="H46" s="1" t="s">
        <v>4</v>
      </c>
    </row>
    <row r="48" spans="2:8" x14ac:dyDescent="0.25">
      <c r="B48" s="1" t="s">
        <v>26</v>
      </c>
    </row>
    <row r="49" spans="2:8" x14ac:dyDescent="0.25">
      <c r="B49" s="2" t="s">
        <v>27</v>
      </c>
      <c r="D49" s="7">
        <f>SUM(C50:C53)</f>
        <v>40115.64</v>
      </c>
      <c r="E49" t="s">
        <v>3</v>
      </c>
      <c r="G49" s="7">
        <f>SUM(F50:F53)</f>
        <v>2346</v>
      </c>
      <c r="H49" t="s">
        <v>4</v>
      </c>
    </row>
    <row r="50" spans="2:8" x14ac:dyDescent="0.25">
      <c r="B50" s="9" t="s">
        <v>16</v>
      </c>
      <c r="C50" s="7">
        <v>15351.34</v>
      </c>
      <c r="F50" s="3">
        <v>747</v>
      </c>
    </row>
    <row r="51" spans="2:8" x14ac:dyDescent="0.25">
      <c r="B51" s="9" t="s">
        <v>17</v>
      </c>
      <c r="C51" s="7">
        <v>1245.3399999999999</v>
      </c>
      <c r="F51" s="3">
        <v>221</v>
      </c>
    </row>
    <row r="52" spans="2:8" x14ac:dyDescent="0.25">
      <c r="B52" s="9" t="s">
        <v>18</v>
      </c>
      <c r="C52" s="7">
        <v>21383.29</v>
      </c>
      <c r="F52" s="3">
        <v>1060</v>
      </c>
    </row>
    <row r="53" spans="2:8" x14ac:dyDescent="0.25">
      <c r="B53" s="9" t="s">
        <v>28</v>
      </c>
      <c r="C53" s="7">
        <v>2135.67</v>
      </c>
      <c r="F53" s="3">
        <v>318</v>
      </c>
    </row>
    <row r="55" spans="2:8" s="1" customFormat="1" x14ac:dyDescent="0.25">
      <c r="B55" s="8" t="s">
        <v>25</v>
      </c>
      <c r="C55" s="5"/>
      <c r="D55" s="5">
        <f>SUM(D49:D54)</f>
        <v>40115.64</v>
      </c>
      <c r="E55" s="1" t="s">
        <v>3</v>
      </c>
      <c r="F55" s="4"/>
      <c r="G55" s="5">
        <f>SUM(G49:G54)</f>
        <v>2346</v>
      </c>
      <c r="H55" s="1" t="s">
        <v>4</v>
      </c>
    </row>
    <row r="57" spans="2:8" x14ac:dyDescent="0.25">
      <c r="B57" s="1" t="s">
        <v>29</v>
      </c>
    </row>
    <row r="58" spans="2:8" x14ac:dyDescent="0.25">
      <c r="B58" s="2" t="s">
        <v>30</v>
      </c>
      <c r="D58" s="7">
        <f>SUM(C59:C60)</f>
        <v>11093.26</v>
      </c>
      <c r="E58" t="s">
        <v>3</v>
      </c>
      <c r="G58" s="7">
        <f>SUM(F59:F60)</f>
        <v>603</v>
      </c>
      <c r="H58" t="s">
        <v>4</v>
      </c>
    </row>
    <row r="59" spans="2:8" x14ac:dyDescent="0.25">
      <c r="B59" s="9" t="s">
        <v>16</v>
      </c>
      <c r="C59" s="7">
        <v>10888.2</v>
      </c>
      <c r="F59" s="3">
        <v>535</v>
      </c>
    </row>
    <row r="60" spans="2:8" x14ac:dyDescent="0.25">
      <c r="B60" s="9" t="s">
        <v>17</v>
      </c>
      <c r="C60" s="7">
        <v>205.06</v>
      </c>
      <c r="F60" s="3">
        <v>68</v>
      </c>
    </row>
    <row r="62" spans="2:8" s="1" customFormat="1" x14ac:dyDescent="0.25">
      <c r="B62" s="8" t="s">
        <v>31</v>
      </c>
      <c r="C62" s="5"/>
      <c r="D62" s="5">
        <f>SUM(D58:D61)</f>
        <v>11093.26</v>
      </c>
      <c r="E62" s="1" t="s">
        <v>3</v>
      </c>
      <c r="F62" s="4"/>
      <c r="G62" s="5">
        <f>SUM(G58:G61)</f>
        <v>603</v>
      </c>
      <c r="H62" s="1" t="s">
        <v>4</v>
      </c>
    </row>
    <row r="65" spans="2:8" s="1" customFormat="1" x14ac:dyDescent="0.25">
      <c r="B65" s="1" t="s">
        <v>32</v>
      </c>
      <c r="C65" s="5" t="s">
        <v>33</v>
      </c>
      <c r="D65" s="5">
        <f>D12+D20+D46+D55+D62</f>
        <v>1453682.17</v>
      </c>
      <c r="E65" s="1" t="s">
        <v>3</v>
      </c>
      <c r="F65" s="4"/>
      <c r="G65" s="5">
        <f>G12+G20+G46+G55+G62</f>
        <v>36665</v>
      </c>
      <c r="H65" s="1" t="s">
        <v>4</v>
      </c>
    </row>
    <row r="67" spans="2:8" s="1" customFormat="1" x14ac:dyDescent="0.25">
      <c r="B67" s="1" t="s">
        <v>32</v>
      </c>
      <c r="C67" s="5" t="s">
        <v>33</v>
      </c>
      <c r="D67" s="10">
        <f>D65/1000000</f>
        <v>1.45368217</v>
      </c>
      <c r="E67" s="1" t="s">
        <v>34</v>
      </c>
      <c r="F67" s="4"/>
      <c r="G67" s="10">
        <f>G65/1000</f>
        <v>36.664999999999999</v>
      </c>
      <c r="H67" s="1" t="s">
        <v>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2019-02-24T00:27:48Z</dcterms:modified>
</cp:coreProperties>
</file>